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活動計算書（その他事業なし）" sheetId="1" r:id="rId1"/>
  </sheets>
  <definedNames>
    <definedName name="_xlnm.Print_Area" localSheetId="0">'活動計算書（その他事業なし）'!$A$1:$G$88</definedName>
  </definedNames>
  <calcPr fullCalcOnLoad="1"/>
</workbook>
</file>

<file path=xl/sharedStrings.xml><?xml version="1.0" encoding="utf-8"?>
<sst xmlns="http://schemas.openxmlformats.org/spreadsheetml/2006/main" count="68" uniqueCount="62">
  <si>
    <t>（単位：円）</t>
  </si>
  <si>
    <t>科　　　　　目</t>
  </si>
  <si>
    <t>Ⅰ経常収益</t>
  </si>
  <si>
    <t>２受取寄附金</t>
  </si>
  <si>
    <t>３受取助成金等</t>
  </si>
  <si>
    <t>受取利息</t>
  </si>
  <si>
    <t>　経常収益　計</t>
  </si>
  <si>
    <t>Ⅱ経常費用</t>
  </si>
  <si>
    <t>１事業費</t>
  </si>
  <si>
    <t>(1) 人件費</t>
  </si>
  <si>
    <t>給料手当</t>
  </si>
  <si>
    <t>法定福利費</t>
  </si>
  <si>
    <t>福利厚生費</t>
  </si>
  <si>
    <t>　人件費　計</t>
  </si>
  <si>
    <t>(2) その他経費</t>
  </si>
  <si>
    <t>　その他経費　計</t>
  </si>
  <si>
    <t>　　事業費　計</t>
  </si>
  <si>
    <t>２管理費</t>
  </si>
  <si>
    <t>　　管理費　計</t>
  </si>
  <si>
    <t>　　　経常費用　計</t>
  </si>
  <si>
    <t>　　　　当期経常増減額</t>
  </si>
  <si>
    <t>　　当期正味財産増減額</t>
  </si>
  <si>
    <t>　　前期繰越正味財産額</t>
  </si>
  <si>
    <t>　　次期繰越正味財産額</t>
  </si>
  <si>
    <t>金　　　額</t>
  </si>
  <si>
    <t>　　税引前当期正味財産増減額</t>
  </si>
  <si>
    <t>　　法人税、住民税及び事業税</t>
  </si>
  <si>
    <t>（法人の名称：特定非営利活動法人元気だ下條）</t>
  </si>
  <si>
    <t>１受取補助金</t>
  </si>
  <si>
    <t>受取補助金</t>
  </si>
  <si>
    <t>事業収益</t>
  </si>
  <si>
    <t>事業収益</t>
  </si>
  <si>
    <t>雑収入</t>
  </si>
  <si>
    <t>報償費</t>
  </si>
  <si>
    <t>雑費</t>
  </si>
  <si>
    <t>資材費</t>
  </si>
  <si>
    <t>委託料</t>
  </si>
  <si>
    <t>広告宣伝費</t>
  </si>
  <si>
    <t>消耗品費</t>
  </si>
  <si>
    <t>事務用消耗品費</t>
  </si>
  <si>
    <t>通信費</t>
  </si>
  <si>
    <t>車両費</t>
  </si>
  <si>
    <t>賃借料</t>
  </si>
  <si>
    <t>接待交際費</t>
  </si>
  <si>
    <t>支払手数料</t>
  </si>
  <si>
    <t>支払保険料</t>
  </si>
  <si>
    <t>租税公課</t>
  </si>
  <si>
    <t>水道光熱費</t>
  </si>
  <si>
    <t>減価償却費</t>
  </si>
  <si>
    <r>
      <t>（法第28条第１項関係様式）　　　</t>
    </r>
    <r>
      <rPr>
        <u val="single"/>
        <sz val="12"/>
        <rFont val="ＭＳ ゴシック"/>
        <family val="3"/>
      </rPr>
      <t>※事業報告書等提出用</t>
    </r>
  </si>
  <si>
    <t>材料費</t>
  </si>
  <si>
    <t>外注費</t>
  </si>
  <si>
    <t>機械設備費</t>
  </si>
  <si>
    <t>会議費</t>
  </si>
  <si>
    <t>令和4度　活動計算書</t>
  </si>
  <si>
    <t>会計年度：令和４年４月１日～令和５年３月３１日</t>
  </si>
  <si>
    <t>保管料</t>
  </si>
  <si>
    <t>旅費交通費</t>
  </si>
  <si>
    <t>Ⅲ</t>
  </si>
  <si>
    <t>経常外費用</t>
  </si>
  <si>
    <t>固定資産除却</t>
  </si>
  <si>
    <t>　　　経常外費用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</si>
</sst>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△#,##0\ "/>
    <numFmt numFmtId="177" formatCode="\①\ #,##0\ ;\①\ \△#,##0\ "/>
    <numFmt numFmtId="178" formatCode="\②\ #,##0\ ;\②\ \△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13" xfId="48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177" fontId="7" fillId="0" borderId="14" xfId="48" applyNumberFormat="1" applyFont="1" applyBorder="1" applyAlignment="1">
      <alignment vertical="center"/>
    </xf>
    <xf numFmtId="178" fontId="7" fillId="0" borderId="11" xfId="48" applyNumberFormat="1" applyFont="1" applyBorder="1" applyAlignment="1">
      <alignment vertical="center"/>
    </xf>
    <xf numFmtId="176" fontId="34" fillId="0" borderId="11" xfId="48" applyNumberFormat="1" applyFont="1" applyBorder="1" applyAlignment="1">
      <alignment vertical="center"/>
    </xf>
    <xf numFmtId="176" fontId="43" fillId="0" borderId="19" xfId="48" applyNumberFormat="1" applyFont="1" applyBorder="1" applyAlignment="1">
      <alignment vertical="center"/>
    </xf>
    <xf numFmtId="176" fontId="43" fillId="0" borderId="11" xfId="48" applyNumberFormat="1" applyFont="1" applyBorder="1" applyAlignment="1">
      <alignment vertical="center"/>
    </xf>
    <xf numFmtId="176" fontId="43" fillId="0" borderId="14" xfId="48" applyNumberFormat="1" applyFont="1" applyBorder="1" applyAlignment="1">
      <alignment vertical="center"/>
    </xf>
    <xf numFmtId="176" fontId="26" fillId="0" borderId="11" xfId="48" applyNumberFormat="1" applyFont="1" applyBorder="1" applyAlignment="1">
      <alignment vertical="center"/>
    </xf>
    <xf numFmtId="176" fontId="44" fillId="0" borderId="12" xfId="48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1" xfId="48" applyNumberFormat="1" applyFont="1" applyBorder="1" applyAlignment="1">
      <alignment horizontal="center" vertical="center" wrapText="1"/>
    </xf>
    <xf numFmtId="176" fontId="2" fillId="0" borderId="22" xfId="48" applyNumberFormat="1" applyFont="1" applyBorder="1" applyAlignment="1">
      <alignment horizontal="center" vertical="center" wrapText="1"/>
    </xf>
    <xf numFmtId="176" fontId="2" fillId="0" borderId="20" xfId="48" applyNumberFormat="1" applyFont="1" applyBorder="1" applyAlignment="1">
      <alignment horizontal="center" vertical="center" wrapText="1"/>
    </xf>
    <xf numFmtId="176" fontId="2" fillId="0" borderId="15" xfId="48" applyNumberFormat="1" applyFont="1" applyBorder="1" applyAlignment="1">
      <alignment horizontal="center" vertical="center" wrapText="1"/>
    </xf>
    <xf numFmtId="176" fontId="2" fillId="0" borderId="16" xfId="48" applyNumberFormat="1" applyFont="1" applyBorder="1" applyAlignment="1">
      <alignment horizontal="center" vertical="center" wrapText="1"/>
    </xf>
    <xf numFmtId="176" fontId="2" fillId="0" borderId="13" xfId="48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40">
      <selection activeCell="L51" sqref="L51"/>
    </sheetView>
  </sheetViews>
  <sheetFormatPr defaultColWidth="9.00390625" defaultRowHeight="13.5"/>
  <cols>
    <col min="1" max="2" width="2.00390625" style="1" customWidth="1"/>
    <col min="3" max="3" width="4.00390625" style="1" customWidth="1"/>
    <col min="4" max="4" width="34.375" style="1" customWidth="1"/>
    <col min="5" max="7" width="15.125" style="2" customWidth="1"/>
    <col min="8" max="16384" width="9.00390625" style="1" customWidth="1"/>
  </cols>
  <sheetData>
    <row r="1" ht="16.5" customHeight="1">
      <c r="A1" s="1" t="s">
        <v>49</v>
      </c>
    </row>
    <row r="2" ht="16.5" customHeight="1"/>
    <row r="3" spans="1:7" ht="16.5" customHeight="1">
      <c r="A3" s="36" t="s">
        <v>54</v>
      </c>
      <c r="B3" s="36"/>
      <c r="C3" s="36"/>
      <c r="D3" s="36"/>
      <c r="E3" s="36"/>
      <c r="F3" s="36"/>
      <c r="G3" s="36"/>
    </row>
    <row r="4" spans="1:7" ht="16.5" customHeight="1">
      <c r="A4" s="36"/>
      <c r="B4" s="36"/>
      <c r="C4" s="36"/>
      <c r="D4" s="36"/>
      <c r="E4" s="36"/>
      <c r="F4" s="36"/>
      <c r="G4" s="36"/>
    </row>
    <row r="5" spans="1:7" ht="16.5" customHeight="1">
      <c r="A5" s="37" t="s">
        <v>55</v>
      </c>
      <c r="B5" s="37"/>
      <c r="C5" s="37"/>
      <c r="D5" s="37"/>
      <c r="E5" s="37"/>
      <c r="F5" s="37"/>
      <c r="G5" s="37"/>
    </row>
    <row r="6" spans="1:7" ht="16.5" customHeight="1">
      <c r="A6" s="3"/>
      <c r="B6" s="3"/>
      <c r="C6" s="3"/>
      <c r="D6" s="3"/>
      <c r="E6" s="4"/>
      <c r="F6" s="4"/>
      <c r="G6" s="4"/>
    </row>
    <row r="7" ht="16.5" customHeight="1">
      <c r="G7" s="5" t="s">
        <v>27</v>
      </c>
    </row>
    <row r="8" spans="1:7" ht="16.5" customHeight="1">
      <c r="A8" s="15"/>
      <c r="G8" s="5" t="s">
        <v>0</v>
      </c>
    </row>
    <row r="9" spans="1:7" ht="12.75" customHeight="1">
      <c r="A9" s="38" t="s">
        <v>1</v>
      </c>
      <c r="B9" s="39"/>
      <c r="C9" s="39"/>
      <c r="D9" s="40"/>
      <c r="E9" s="44" t="s">
        <v>24</v>
      </c>
      <c r="F9" s="45"/>
      <c r="G9" s="46"/>
    </row>
    <row r="10" spans="1:7" ht="9.75" customHeight="1">
      <c r="A10" s="41"/>
      <c r="B10" s="42"/>
      <c r="C10" s="42"/>
      <c r="D10" s="43"/>
      <c r="E10" s="47"/>
      <c r="F10" s="48"/>
      <c r="G10" s="49"/>
    </row>
    <row r="11" spans="1:7" ht="16.5" customHeight="1">
      <c r="A11" s="6" t="s">
        <v>2</v>
      </c>
      <c r="B11" s="7"/>
      <c r="C11" s="7"/>
      <c r="D11" s="8"/>
      <c r="E11" s="9"/>
      <c r="F11" s="16"/>
      <c r="G11" s="16"/>
    </row>
    <row r="12" spans="1:7" ht="16.5" customHeight="1">
      <c r="A12" s="10"/>
      <c r="B12" s="7" t="s">
        <v>28</v>
      </c>
      <c r="C12" s="7"/>
      <c r="D12" s="8"/>
      <c r="E12" s="9"/>
      <c r="F12" s="16"/>
      <c r="G12" s="16"/>
    </row>
    <row r="13" spans="1:7" ht="16.5" customHeight="1">
      <c r="A13" s="10"/>
      <c r="B13" s="7"/>
      <c r="C13" s="7" t="s">
        <v>29</v>
      </c>
      <c r="D13" s="8"/>
      <c r="E13" s="9">
        <v>12829016</v>
      </c>
      <c r="F13" s="16"/>
      <c r="G13" s="16"/>
    </row>
    <row r="14" spans="1:7" ht="16.5" customHeight="1">
      <c r="A14" s="10"/>
      <c r="B14" s="7"/>
      <c r="C14" s="7"/>
      <c r="D14" s="8"/>
      <c r="E14" s="22"/>
      <c r="F14" s="16">
        <f>SUM(E13:E14)</f>
        <v>12829016</v>
      </c>
      <c r="G14" s="16"/>
    </row>
    <row r="15" spans="1:7" ht="16.5" customHeight="1">
      <c r="A15" s="10"/>
      <c r="B15" s="7" t="s">
        <v>3</v>
      </c>
      <c r="C15" s="7" t="s">
        <v>30</v>
      </c>
      <c r="D15" s="8"/>
      <c r="E15" s="9"/>
      <c r="F15" s="16"/>
      <c r="G15" s="16"/>
    </row>
    <row r="16" spans="1:7" ht="16.5" customHeight="1">
      <c r="A16" s="10"/>
      <c r="B16" s="7"/>
      <c r="C16" s="7" t="s">
        <v>31</v>
      </c>
      <c r="D16" s="8"/>
      <c r="E16" s="9">
        <v>2102153</v>
      </c>
      <c r="F16" s="16"/>
      <c r="G16" s="16"/>
    </row>
    <row r="17" spans="1:7" ht="16.5" customHeight="1">
      <c r="A17" s="10"/>
      <c r="B17" s="7"/>
      <c r="C17" s="7"/>
      <c r="D17" s="8"/>
      <c r="E17" s="22"/>
      <c r="F17" s="16">
        <f>SUM(E16:E17)</f>
        <v>2102153</v>
      </c>
      <c r="G17" s="16"/>
    </row>
    <row r="18" spans="1:7" ht="16.5" customHeight="1">
      <c r="A18" s="10"/>
      <c r="B18" s="7" t="s">
        <v>4</v>
      </c>
      <c r="C18" s="7"/>
      <c r="D18" s="8"/>
      <c r="E18" s="9"/>
      <c r="F18" s="16"/>
      <c r="G18" s="16"/>
    </row>
    <row r="19" spans="1:7" ht="16.5" customHeight="1">
      <c r="A19" s="10"/>
      <c r="B19" s="7"/>
      <c r="C19" s="7" t="s">
        <v>32</v>
      </c>
      <c r="D19" s="8"/>
      <c r="E19" s="9">
        <v>2750</v>
      </c>
      <c r="F19" s="16"/>
      <c r="G19" s="16"/>
    </row>
    <row r="20" spans="1:7" ht="16.5" customHeight="1">
      <c r="A20" s="10"/>
      <c r="B20" s="7"/>
      <c r="C20" s="7" t="s">
        <v>5</v>
      </c>
      <c r="D20" s="8"/>
      <c r="E20" s="22">
        <v>46</v>
      </c>
      <c r="F20" s="16">
        <f>SUM(E19:E20)</f>
        <v>2796</v>
      </c>
      <c r="G20" s="16"/>
    </row>
    <row r="21" spans="1:7" ht="16.5" customHeight="1">
      <c r="A21" s="6"/>
      <c r="B21" s="11"/>
      <c r="C21" s="11" t="s">
        <v>6</v>
      </c>
      <c r="D21" s="12"/>
      <c r="E21" s="23"/>
      <c r="F21" s="24"/>
      <c r="G21" s="24">
        <f>SUM(F13:F20)</f>
        <v>14933965</v>
      </c>
    </row>
    <row r="22" spans="1:7" ht="16.5" customHeight="1">
      <c r="A22" s="6" t="s">
        <v>7</v>
      </c>
      <c r="B22" s="7"/>
      <c r="C22" s="7"/>
      <c r="D22" s="8"/>
      <c r="E22" s="9"/>
      <c r="F22" s="16"/>
      <c r="G22" s="17"/>
    </row>
    <row r="23" spans="1:7" ht="16.5" customHeight="1">
      <c r="A23" s="10"/>
      <c r="B23" s="7" t="s">
        <v>8</v>
      </c>
      <c r="C23" s="7"/>
      <c r="D23" s="8"/>
      <c r="E23" s="9"/>
      <c r="F23" s="16"/>
      <c r="G23" s="16"/>
    </row>
    <row r="24" spans="1:7" ht="16.5" customHeight="1">
      <c r="A24" s="10"/>
      <c r="B24" s="7"/>
      <c r="C24" s="7" t="s">
        <v>9</v>
      </c>
      <c r="D24" s="8"/>
      <c r="E24" s="9"/>
      <c r="F24" s="16"/>
      <c r="G24" s="16"/>
    </row>
    <row r="25" spans="1:7" ht="16.5" customHeight="1">
      <c r="A25" s="10"/>
      <c r="B25" s="7"/>
      <c r="C25" s="7"/>
      <c r="D25" s="8" t="s">
        <v>10</v>
      </c>
      <c r="E25" s="34">
        <v>5689201</v>
      </c>
      <c r="F25" s="16"/>
      <c r="G25" s="16"/>
    </row>
    <row r="26" spans="1:7" ht="16.5" customHeight="1">
      <c r="A26" s="10"/>
      <c r="B26" s="7"/>
      <c r="C26" s="7"/>
      <c r="D26" s="8" t="s">
        <v>11</v>
      </c>
      <c r="E26" s="34">
        <v>867436</v>
      </c>
      <c r="F26" s="16"/>
      <c r="G26" s="16"/>
    </row>
    <row r="27" spans="1:7" ht="16.5" customHeight="1">
      <c r="A27" s="10"/>
      <c r="B27" s="7"/>
      <c r="C27" s="7"/>
      <c r="D27" s="8" t="s">
        <v>12</v>
      </c>
      <c r="E27" s="34">
        <v>15444</v>
      </c>
      <c r="F27" s="17"/>
      <c r="G27" s="16"/>
    </row>
    <row r="28" spans="1:7" ht="16.5" customHeight="1">
      <c r="A28" s="10"/>
      <c r="B28" s="7"/>
      <c r="C28" s="7"/>
      <c r="D28" s="12" t="s">
        <v>13</v>
      </c>
      <c r="E28" s="35">
        <f>SUM(E25:E27)</f>
        <v>6572081</v>
      </c>
      <c r="F28" s="17"/>
      <c r="G28" s="16"/>
    </row>
    <row r="29" spans="1:7" ht="16.5" customHeight="1">
      <c r="A29" s="10"/>
      <c r="B29" s="7"/>
      <c r="C29" s="7" t="s">
        <v>14</v>
      </c>
      <c r="D29" s="8"/>
      <c r="E29" s="30"/>
      <c r="F29" s="17"/>
      <c r="G29" s="16"/>
    </row>
    <row r="30" spans="1:7" ht="16.5" customHeight="1">
      <c r="A30" s="10"/>
      <c r="B30" s="7"/>
      <c r="C30" s="7"/>
      <c r="D30" s="8" t="s">
        <v>35</v>
      </c>
      <c r="E30" s="34">
        <v>345497</v>
      </c>
      <c r="F30" s="17"/>
      <c r="G30" s="16"/>
    </row>
    <row r="31" spans="1:7" ht="16.5" customHeight="1">
      <c r="A31" s="10"/>
      <c r="B31" s="7"/>
      <c r="C31" s="7"/>
      <c r="D31" s="8" t="s">
        <v>36</v>
      </c>
      <c r="E31" s="34">
        <v>1333307</v>
      </c>
      <c r="F31" s="17"/>
      <c r="G31" s="16"/>
    </row>
    <row r="32" spans="1:7" ht="16.5" customHeight="1">
      <c r="A32" s="10"/>
      <c r="B32" s="7"/>
      <c r="C32" s="7"/>
      <c r="D32" s="8" t="s">
        <v>50</v>
      </c>
      <c r="E32" s="34">
        <v>1555832</v>
      </c>
      <c r="F32" s="17"/>
      <c r="G32" s="16"/>
    </row>
    <row r="33" spans="1:7" ht="16.5" customHeight="1">
      <c r="A33" s="10"/>
      <c r="B33" s="7"/>
      <c r="C33" s="7"/>
      <c r="D33" s="8" t="s">
        <v>51</v>
      </c>
      <c r="E33" s="34">
        <v>0</v>
      </c>
      <c r="F33" s="17"/>
      <c r="G33" s="16"/>
    </row>
    <row r="34" spans="1:7" ht="16.5" customHeight="1">
      <c r="A34" s="10"/>
      <c r="B34" s="7"/>
      <c r="C34" s="7"/>
      <c r="D34" s="8" t="s">
        <v>52</v>
      </c>
      <c r="E34" s="34">
        <v>195000</v>
      </c>
      <c r="F34" s="17"/>
      <c r="G34" s="16"/>
    </row>
    <row r="35" spans="1:7" ht="16.5" customHeight="1">
      <c r="A35" s="10"/>
      <c r="B35" s="7"/>
      <c r="C35" s="7"/>
      <c r="D35" s="8" t="s">
        <v>56</v>
      </c>
      <c r="E35" s="34">
        <v>55200</v>
      </c>
      <c r="F35" s="17"/>
      <c r="G35" s="16"/>
    </row>
    <row r="36" spans="1:7" ht="16.5" customHeight="1">
      <c r="A36" s="10"/>
      <c r="B36" s="7"/>
      <c r="C36" s="7"/>
      <c r="D36" s="8" t="s">
        <v>37</v>
      </c>
      <c r="E36" s="34">
        <v>165330</v>
      </c>
      <c r="F36" s="17"/>
      <c r="G36" s="16"/>
    </row>
    <row r="37" spans="1:7" ht="16.5" customHeight="1">
      <c r="A37" s="10"/>
      <c r="B37" s="7"/>
      <c r="C37" s="7"/>
      <c r="D37" s="8" t="s">
        <v>53</v>
      </c>
      <c r="E37" s="34">
        <v>582794</v>
      </c>
      <c r="F37" s="17"/>
      <c r="G37" s="16"/>
    </row>
    <row r="38" spans="1:7" ht="16.5" customHeight="1">
      <c r="A38" s="10"/>
      <c r="B38" s="7"/>
      <c r="C38" s="7"/>
      <c r="D38" s="8" t="s">
        <v>38</v>
      </c>
      <c r="E38" s="34">
        <v>77731</v>
      </c>
      <c r="F38" s="17"/>
      <c r="G38" s="16"/>
    </row>
    <row r="39" spans="1:7" ht="16.5" customHeight="1">
      <c r="A39" s="10"/>
      <c r="B39" s="7"/>
      <c r="C39" s="7"/>
      <c r="D39" s="8" t="s">
        <v>39</v>
      </c>
      <c r="E39" s="34">
        <v>402928</v>
      </c>
      <c r="F39" s="17"/>
      <c r="G39" s="16"/>
    </row>
    <row r="40" spans="1:7" ht="16.5" customHeight="1">
      <c r="A40" s="10"/>
      <c r="B40" s="7"/>
      <c r="C40" s="7"/>
      <c r="D40" s="8" t="s">
        <v>40</v>
      </c>
      <c r="E40" s="34">
        <v>131193</v>
      </c>
      <c r="F40" s="17"/>
      <c r="G40" s="16"/>
    </row>
    <row r="41" spans="1:7" ht="16.5" customHeight="1">
      <c r="A41" s="10"/>
      <c r="B41" s="7"/>
      <c r="C41" s="7"/>
      <c r="D41" s="8" t="s">
        <v>41</v>
      </c>
      <c r="E41" s="34">
        <v>464836</v>
      </c>
      <c r="F41" s="17"/>
      <c r="G41" s="16"/>
    </row>
    <row r="42" spans="1:7" ht="16.5" customHeight="1">
      <c r="A42" s="10"/>
      <c r="B42" s="7"/>
      <c r="C42" s="7"/>
      <c r="D42" s="8" t="s">
        <v>42</v>
      </c>
      <c r="E42" s="34">
        <v>30660</v>
      </c>
      <c r="F42" s="17"/>
      <c r="G42" s="16"/>
    </row>
    <row r="43" spans="1:7" ht="16.5" customHeight="1">
      <c r="A43" s="10"/>
      <c r="B43" s="7"/>
      <c r="C43" s="7"/>
      <c r="D43" s="8" t="s">
        <v>43</v>
      </c>
      <c r="E43" s="34">
        <v>0</v>
      </c>
      <c r="F43" s="17"/>
      <c r="G43" s="16"/>
    </row>
    <row r="44" spans="1:7" ht="16.5" customHeight="1">
      <c r="A44" s="10"/>
      <c r="B44" s="7"/>
      <c r="C44" s="7"/>
      <c r="D44" s="8" t="s">
        <v>44</v>
      </c>
      <c r="E44" s="34">
        <v>20460</v>
      </c>
      <c r="F44" s="17"/>
      <c r="G44" s="16"/>
    </row>
    <row r="45" spans="1:7" ht="16.5" customHeight="1">
      <c r="A45" s="10"/>
      <c r="B45" s="7"/>
      <c r="C45" s="7"/>
      <c r="D45" s="8" t="s">
        <v>57</v>
      </c>
      <c r="E45" s="34">
        <v>9330</v>
      </c>
      <c r="F45" s="17"/>
      <c r="G45" s="16"/>
    </row>
    <row r="46" spans="1:7" ht="16.5" customHeight="1">
      <c r="A46" s="10"/>
      <c r="B46" s="7"/>
      <c r="C46" s="7"/>
      <c r="D46" s="8" t="s">
        <v>45</v>
      </c>
      <c r="E46" s="34">
        <v>171690</v>
      </c>
      <c r="F46" s="17"/>
      <c r="G46" s="16"/>
    </row>
    <row r="47" spans="1:7" ht="16.5" customHeight="1">
      <c r="A47" s="10"/>
      <c r="B47" s="7"/>
      <c r="C47" s="7"/>
      <c r="D47" s="8" t="s">
        <v>46</v>
      </c>
      <c r="E47" s="34">
        <v>34700</v>
      </c>
      <c r="F47" s="17"/>
      <c r="G47" s="16"/>
    </row>
    <row r="48" spans="1:7" ht="16.5" customHeight="1">
      <c r="A48" s="10"/>
      <c r="B48" s="7"/>
      <c r="C48" s="7"/>
      <c r="D48" s="8" t="s">
        <v>47</v>
      </c>
      <c r="E48" s="34">
        <v>43264</v>
      </c>
      <c r="F48" s="17"/>
      <c r="G48" s="16"/>
    </row>
    <row r="49" spans="1:7" ht="16.5" customHeight="1">
      <c r="A49" s="10"/>
      <c r="B49" s="7"/>
      <c r="C49" s="7"/>
      <c r="D49" s="8" t="s">
        <v>48</v>
      </c>
      <c r="E49" s="34">
        <v>876324</v>
      </c>
      <c r="F49" s="17"/>
      <c r="G49" s="16"/>
    </row>
    <row r="50" spans="1:7" ht="16.5" customHeight="1">
      <c r="A50" s="10"/>
      <c r="B50" s="7"/>
      <c r="C50" s="7"/>
      <c r="D50" s="12" t="s">
        <v>15</v>
      </c>
      <c r="E50" s="35">
        <f>SUM(E30:E49)</f>
        <v>6496076</v>
      </c>
      <c r="F50" s="17"/>
      <c r="G50" s="16"/>
    </row>
    <row r="51" spans="1:7" s="15" customFormat="1" ht="16.5" customHeight="1">
      <c r="A51" s="6"/>
      <c r="B51" s="11"/>
      <c r="C51" s="11"/>
      <c r="D51" s="12" t="s">
        <v>16</v>
      </c>
      <c r="E51" s="31"/>
      <c r="F51" s="28">
        <f>SUM(E28,E50)</f>
        <v>13068157</v>
      </c>
      <c r="G51" s="16"/>
    </row>
    <row r="52" spans="1:7" s="15" customFormat="1" ht="9" customHeight="1">
      <c r="A52" s="6"/>
      <c r="B52" s="11"/>
      <c r="C52" s="11"/>
      <c r="D52" s="12"/>
      <c r="E52" s="32"/>
      <c r="F52" s="16"/>
      <c r="G52" s="16"/>
    </row>
    <row r="53" spans="1:7" s="15" customFormat="1" ht="9" customHeight="1">
      <c r="A53" s="6"/>
      <c r="B53" s="11"/>
      <c r="C53" s="11"/>
      <c r="D53" s="12"/>
      <c r="E53" s="33"/>
      <c r="F53" s="16"/>
      <c r="G53" s="16"/>
    </row>
    <row r="54" spans="1:7" ht="16.5" customHeight="1">
      <c r="A54" s="10"/>
      <c r="B54" s="7" t="s">
        <v>17</v>
      </c>
      <c r="C54" s="7"/>
      <c r="D54" s="8"/>
      <c r="E54" s="30"/>
      <c r="F54" s="16"/>
      <c r="G54" s="16"/>
    </row>
    <row r="55" spans="1:7" ht="16.5" customHeight="1">
      <c r="A55" s="10"/>
      <c r="B55" s="7"/>
      <c r="C55" s="7" t="s">
        <v>9</v>
      </c>
      <c r="D55" s="8"/>
      <c r="E55" s="30"/>
      <c r="F55" s="16"/>
      <c r="G55" s="16"/>
    </row>
    <row r="56" spans="1:7" ht="16.5" customHeight="1">
      <c r="A56" s="10"/>
      <c r="B56" s="7"/>
      <c r="C56" s="7"/>
      <c r="D56" s="8" t="s">
        <v>10</v>
      </c>
      <c r="E56" s="34">
        <v>1332674</v>
      </c>
      <c r="F56" s="17"/>
      <c r="G56" s="16"/>
    </row>
    <row r="57" spans="1:7" ht="16.5" customHeight="1">
      <c r="A57" s="10"/>
      <c r="B57" s="7"/>
      <c r="C57" s="7"/>
      <c r="D57" s="8" t="s">
        <v>11</v>
      </c>
      <c r="E57" s="34">
        <v>216860</v>
      </c>
      <c r="F57" s="17"/>
      <c r="G57" s="16"/>
    </row>
    <row r="58" spans="1:7" ht="16.5" customHeight="1">
      <c r="A58" s="10"/>
      <c r="B58" s="7"/>
      <c r="C58" s="7"/>
      <c r="D58" s="12" t="s">
        <v>13</v>
      </c>
      <c r="E58" s="35">
        <f>SUM(E56:E57)</f>
        <v>1549534</v>
      </c>
      <c r="F58" s="17"/>
      <c r="G58" s="16"/>
    </row>
    <row r="59" spans="1:7" ht="16.5" customHeight="1">
      <c r="A59" s="10"/>
      <c r="B59" s="7"/>
      <c r="C59" s="7" t="s">
        <v>14</v>
      </c>
      <c r="D59" s="8"/>
      <c r="E59" s="34"/>
      <c r="F59" s="17"/>
      <c r="G59" s="16"/>
    </row>
    <row r="60" spans="1:7" ht="16.5" customHeight="1">
      <c r="A60" s="10"/>
      <c r="B60" s="7"/>
      <c r="C60" s="7"/>
      <c r="D60" s="8" t="s">
        <v>33</v>
      </c>
      <c r="E60" s="34">
        <v>199378</v>
      </c>
      <c r="F60" s="17"/>
      <c r="G60" s="16"/>
    </row>
    <row r="61" spans="1:7" ht="16.5" customHeight="1">
      <c r="A61" s="10"/>
      <c r="B61" s="7"/>
      <c r="C61" s="7"/>
      <c r="D61" s="8" t="s">
        <v>34</v>
      </c>
      <c r="E61" s="34">
        <v>33150</v>
      </c>
      <c r="F61" s="17"/>
      <c r="G61" s="16"/>
    </row>
    <row r="62" spans="1:7" ht="16.5" customHeight="1">
      <c r="A62" s="10"/>
      <c r="B62" s="7"/>
      <c r="C62" s="7"/>
      <c r="D62" s="12" t="s">
        <v>15</v>
      </c>
      <c r="E62" s="13">
        <f>SUM(E60:E61)</f>
        <v>232528</v>
      </c>
      <c r="F62" s="17"/>
      <c r="G62" s="16"/>
    </row>
    <row r="63" spans="1:7" ht="16.5" customHeight="1">
      <c r="A63" s="6"/>
      <c r="D63" s="12" t="s">
        <v>18</v>
      </c>
      <c r="E63" s="23"/>
      <c r="F63" s="29">
        <f>SUM(E58,E62)</f>
        <v>1782062</v>
      </c>
      <c r="G63" s="16"/>
    </row>
    <row r="64" spans="1:7" ht="16.5" customHeight="1">
      <c r="A64" s="6"/>
      <c r="B64" s="11"/>
      <c r="C64" s="11"/>
      <c r="D64" s="12" t="s">
        <v>19</v>
      </c>
      <c r="E64" s="17"/>
      <c r="F64" s="24"/>
      <c r="G64" s="26">
        <f>SUM(F51,F63)</f>
        <v>14850219</v>
      </c>
    </row>
    <row r="65" spans="1:7" ht="16.5" customHeight="1">
      <c r="A65" s="6"/>
      <c r="B65" s="11"/>
      <c r="C65" s="11"/>
      <c r="D65" s="12" t="s">
        <v>20</v>
      </c>
      <c r="E65" s="17"/>
      <c r="F65" s="16"/>
      <c r="G65" s="23">
        <f>+G21-G64</f>
        <v>83746</v>
      </c>
    </row>
    <row r="66" spans="1:7" ht="16.5" customHeight="1">
      <c r="A66" s="6" t="s">
        <v>58</v>
      </c>
      <c r="B66" s="11" t="s">
        <v>59</v>
      </c>
      <c r="C66" s="11"/>
      <c r="D66" s="12"/>
      <c r="E66" s="17"/>
      <c r="F66" s="16"/>
      <c r="G66" s="23"/>
    </row>
    <row r="67" spans="1:7" ht="16.5" customHeight="1">
      <c r="A67" s="6"/>
      <c r="B67" s="11" t="s">
        <v>60</v>
      </c>
      <c r="C67" s="11"/>
      <c r="D67" s="12"/>
      <c r="E67" s="17"/>
      <c r="F67" s="16">
        <v>240387</v>
      </c>
      <c r="G67" s="23"/>
    </row>
    <row r="68" spans="1:7" ht="16.5" customHeight="1">
      <c r="A68" s="6"/>
      <c r="B68" s="11"/>
      <c r="C68" s="11"/>
      <c r="D68" s="12" t="s">
        <v>61</v>
      </c>
      <c r="E68" s="17"/>
      <c r="F68" s="16"/>
      <c r="G68" s="23">
        <f>SUM(F67)</f>
        <v>240387</v>
      </c>
    </row>
    <row r="69" spans="1:7" s="15" customFormat="1" ht="16.5" customHeight="1">
      <c r="A69" s="6"/>
      <c r="B69" s="11"/>
      <c r="C69" s="11"/>
      <c r="D69" s="12" t="s">
        <v>25</v>
      </c>
      <c r="E69" s="17"/>
      <c r="F69" s="17"/>
      <c r="G69" s="23">
        <f>SUM(G65-G68)</f>
        <v>-156641</v>
      </c>
    </row>
    <row r="70" spans="1:7" s="15" customFormat="1" ht="16.5" customHeight="1">
      <c r="A70" s="6"/>
      <c r="B70" s="11"/>
      <c r="C70" s="11"/>
      <c r="D70" s="8" t="s">
        <v>26</v>
      </c>
      <c r="E70" s="17"/>
      <c r="F70" s="17"/>
      <c r="G70" s="25">
        <v>71000</v>
      </c>
    </row>
    <row r="71" spans="1:7" s="15" customFormat="1" ht="16.5" customHeight="1">
      <c r="A71" s="6"/>
      <c r="B71" s="11"/>
      <c r="C71" s="11"/>
      <c r="D71" s="12" t="s">
        <v>21</v>
      </c>
      <c r="E71" s="17"/>
      <c r="F71" s="17"/>
      <c r="G71" s="17">
        <f>+G69-G70</f>
        <v>-227641</v>
      </c>
    </row>
    <row r="72" spans="1:7" s="15" customFormat="1" ht="16.5" customHeight="1">
      <c r="A72" s="6"/>
      <c r="B72" s="11"/>
      <c r="C72" s="11"/>
      <c r="D72" s="8" t="s">
        <v>22</v>
      </c>
      <c r="E72" s="9"/>
      <c r="F72" s="9"/>
      <c r="G72" s="22">
        <v>2598441</v>
      </c>
    </row>
    <row r="73" spans="1:7" s="15" customFormat="1" ht="16.5" customHeight="1" thickBot="1">
      <c r="A73" s="18"/>
      <c r="B73" s="19"/>
      <c r="C73" s="19"/>
      <c r="D73" s="20" t="s">
        <v>23</v>
      </c>
      <c r="E73" s="14"/>
      <c r="F73" s="14"/>
      <c r="G73" s="21">
        <f>+G72+G71</f>
        <v>2370800</v>
      </c>
    </row>
    <row r="74" ht="11.25" customHeight="1" thickTop="1"/>
    <row r="75" spans="1:4" ht="17.25" customHeight="1">
      <c r="A75" s="15"/>
      <c r="B75" s="15"/>
      <c r="C75" s="15"/>
      <c r="D75" s="15"/>
    </row>
    <row r="76" spans="1:4" ht="17.25" customHeight="1">
      <c r="A76" s="15"/>
      <c r="B76" s="15"/>
      <c r="C76" s="15"/>
      <c r="D76" s="15"/>
    </row>
    <row r="77" spans="1:4" ht="17.25" customHeight="1">
      <c r="A77" s="15"/>
      <c r="B77" s="15"/>
      <c r="C77" s="15"/>
      <c r="D77" s="15"/>
    </row>
    <row r="78" spans="1:4" ht="17.25" customHeight="1">
      <c r="A78" s="15"/>
      <c r="B78" s="15"/>
      <c r="C78" s="15"/>
      <c r="D78" s="15"/>
    </row>
    <row r="79" spans="5:7" s="15" customFormat="1" ht="17.25" customHeight="1">
      <c r="E79" s="27"/>
      <c r="F79" s="27"/>
      <c r="G79" s="27"/>
    </row>
    <row r="80" spans="5:7" s="15" customFormat="1" ht="17.25" customHeight="1">
      <c r="E80" s="27"/>
      <c r="F80" s="27"/>
      <c r="G80" s="27"/>
    </row>
    <row r="81" spans="5:7" s="15" customFormat="1" ht="17.25" customHeight="1">
      <c r="E81" s="27"/>
      <c r="F81" s="27"/>
      <c r="G81" s="27"/>
    </row>
    <row r="82" spans="5:7" s="15" customFormat="1" ht="17.25" customHeight="1">
      <c r="E82" s="27"/>
      <c r="F82" s="27"/>
      <c r="G82" s="27"/>
    </row>
    <row r="83" spans="5:7" s="15" customFormat="1" ht="17.25" customHeight="1">
      <c r="E83" s="27"/>
      <c r="F83" s="27"/>
      <c r="G83" s="27"/>
    </row>
    <row r="84" spans="1:4" ht="17.25" customHeight="1">
      <c r="A84" s="15"/>
      <c r="B84" s="15"/>
      <c r="C84" s="15"/>
      <c r="D84" s="15"/>
    </row>
    <row r="85" spans="1:4" ht="17.25" customHeight="1">
      <c r="A85" s="15"/>
      <c r="B85" s="15"/>
      <c r="C85" s="15"/>
      <c r="D85" s="15"/>
    </row>
    <row r="86" spans="1:4" ht="17.25" customHeight="1">
      <c r="A86" s="15"/>
      <c r="B86" s="15"/>
      <c r="C86" s="15"/>
      <c r="D86" s="15"/>
    </row>
    <row r="87" spans="1:4" ht="17.25" customHeight="1">
      <c r="A87" s="15"/>
      <c r="B87" s="15"/>
      <c r="C87" s="15"/>
      <c r="D87" s="15"/>
    </row>
  </sheetData>
  <sheetProtection/>
  <mergeCells count="4">
    <mergeCell ref="A3:G4"/>
    <mergeCell ref="A5:G5"/>
    <mergeCell ref="A9:D10"/>
    <mergeCell ref="E9:G10"/>
  </mergeCells>
  <printOptions horizontalCentered="1"/>
  <pageMargins left="0.7874015748031497" right="0.3937007874015748" top="0.7874015748031497" bottom="0.5905511811023623" header="0.31496062992125984" footer="0.3937007874015748"/>
  <pageSetup horizontalDpi="600" verticalDpi="600" orientation="portrait" paperSize="9" scale="9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N2680001</dc:creator>
  <cp:keywords/>
  <dc:description/>
  <cp:lastModifiedBy>Administrator</cp:lastModifiedBy>
  <cp:lastPrinted>2023-05-25T23:59:45Z</cp:lastPrinted>
  <dcterms:created xsi:type="dcterms:W3CDTF">2013-01-23T08:03:15Z</dcterms:created>
  <dcterms:modified xsi:type="dcterms:W3CDTF">2023-05-25T23:59:55Z</dcterms:modified>
  <cp:category/>
  <cp:version/>
  <cp:contentType/>
  <cp:contentStatus/>
</cp:coreProperties>
</file>